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Sheet1 (2)" sheetId="9" r:id="rId1"/>
  </sheets>
  <definedNames>
    <definedName name="_xlnm._FilterDatabase" localSheetId="0" hidden="1">'Sheet1 (2)'!$A$12:$K$54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<sst xmlns="http://schemas.openxmlformats.org/spreadsheetml/2006/main" count="482" uniqueCount="106">
  <si>
    <t>酸洗卷</t>
  </si>
  <si>
    <t>SPHC</t>
  </si>
  <si>
    <t>2.0*1500*C</t>
  </si>
  <si>
    <t>本钢</t>
  </si>
  <si>
    <t>上海济福库</t>
  </si>
  <si>
    <t>2.3*1500*C</t>
  </si>
  <si>
    <t>3.0*1500*C</t>
  </si>
  <si>
    <t xml:space="preserve">             宁波五岳钢铁有限公司   2025-3-4</t>
  </si>
  <si>
    <t xml:space="preserve">                小赵 18069103511（同微信）</t>
  </si>
  <si>
    <t>品名</t>
  </si>
  <si>
    <t>材质</t>
  </si>
  <si>
    <t>规格</t>
  </si>
  <si>
    <t>产地</t>
  </si>
  <si>
    <t>仓库</t>
  </si>
  <si>
    <t>卷价</t>
  </si>
  <si>
    <t>SAPH370</t>
  </si>
  <si>
    <t>2.5*1250*C</t>
  </si>
  <si>
    <t>宁波五岳库</t>
  </si>
  <si>
    <t>电议</t>
  </si>
  <si>
    <t>2.8*1120*C</t>
  </si>
  <si>
    <t>2.9*1280*C</t>
  </si>
  <si>
    <t>4.0*1250*C（3.96/3.97）</t>
  </si>
  <si>
    <t>SAPH400</t>
  </si>
  <si>
    <t>3.5*1250*C</t>
  </si>
  <si>
    <t>4.0*1250*C</t>
  </si>
  <si>
    <t>SAPH440</t>
  </si>
  <si>
    <t>3.9*1475*C</t>
  </si>
  <si>
    <t>4.0*1500*C（3.97）</t>
  </si>
  <si>
    <t>S355MC</t>
  </si>
  <si>
    <t>2.1*1218*C</t>
  </si>
  <si>
    <t xml:space="preserve">QSTE340TM </t>
  </si>
  <si>
    <t>2.0*1250*C</t>
  </si>
  <si>
    <t>2.1*1122*C</t>
  </si>
  <si>
    <t>2.5*1208*C</t>
  </si>
  <si>
    <t>3.0*1203*C</t>
  </si>
  <si>
    <t xml:space="preserve">QSTE380TM </t>
  </si>
  <si>
    <t>QStE420TM</t>
  </si>
  <si>
    <t>2.1*1180*C</t>
  </si>
  <si>
    <t>2.11*1475*C</t>
  </si>
  <si>
    <t>QSTE420TM</t>
  </si>
  <si>
    <t>2.9*1250*C</t>
  </si>
  <si>
    <t>3.0*1250*C（2.95/2.97）</t>
  </si>
  <si>
    <t>3.0*1500*C(2.97）</t>
  </si>
  <si>
    <t>3.4*1090*C</t>
  </si>
  <si>
    <t>3.4*1245*C</t>
  </si>
  <si>
    <t>6.5*1250*C</t>
  </si>
  <si>
    <t>宝钢</t>
  </si>
  <si>
    <t>QSTE460TM</t>
  </si>
  <si>
    <t>3.0*1250*C（2.95）</t>
  </si>
  <si>
    <t>QSTE500TM</t>
  </si>
  <si>
    <t>1.8*1203*C</t>
  </si>
  <si>
    <t>S500MC</t>
  </si>
  <si>
    <t>4.5*1235/1335*C</t>
  </si>
  <si>
    <t>包钢</t>
  </si>
  <si>
    <t>物产代卖</t>
  </si>
  <si>
    <t>QSTE550TM</t>
  </si>
  <si>
    <t>2.0*1203*C</t>
  </si>
  <si>
    <t>2.5*1165*C</t>
  </si>
  <si>
    <t>3.2*1200*C</t>
  </si>
  <si>
    <t>酸洗板</t>
  </si>
  <si>
    <t>3.0*1500*490</t>
  </si>
  <si>
    <t>日照</t>
  </si>
  <si>
    <t>冷轧卷</t>
  </si>
  <si>
    <t>HC340/590DP</t>
  </si>
  <si>
    <t>2.0*1373*C</t>
  </si>
  <si>
    <t>HC260LA</t>
  </si>
  <si>
    <t>0.7*1252*C</t>
  </si>
  <si>
    <t>1.0*1184/1215*C</t>
  </si>
  <si>
    <t>1.0*1250/1350*C</t>
  </si>
  <si>
    <t>1.0*1500*C</t>
  </si>
  <si>
    <t>1.2*1250*C</t>
  </si>
  <si>
    <t>1.4*1133*C</t>
  </si>
  <si>
    <t>1.5*1250*C</t>
  </si>
  <si>
    <t>1.6*1250*C</t>
  </si>
  <si>
    <t>宁波五岳库/宁波首金（五岳库）</t>
  </si>
  <si>
    <t>HC340LA</t>
  </si>
  <si>
    <t>1.0*1250*C</t>
  </si>
  <si>
    <t>宁波五岳库/宁波镇海浙金库</t>
  </si>
  <si>
    <t>1.45*1301*C</t>
  </si>
  <si>
    <t>1.5*1410*C</t>
  </si>
  <si>
    <t>2.0*1430*C</t>
  </si>
  <si>
    <t>HC380LA</t>
  </si>
  <si>
    <t>HC420LA</t>
  </si>
  <si>
    <t>1.4*1250*C</t>
  </si>
  <si>
    <t>博锐泰</t>
  </si>
  <si>
    <t>280VK</t>
  </si>
  <si>
    <t>1.8*1250*C</t>
  </si>
  <si>
    <t>1.0*1163/1189*C</t>
  </si>
  <si>
    <t>上海兴晟4号库</t>
  </si>
  <si>
    <t>1.0*1215*C</t>
  </si>
  <si>
    <t>1.0*1250/1500*C</t>
  </si>
  <si>
    <t>1.2*1250/1500*C</t>
  </si>
  <si>
    <t>1.4*1500*C</t>
  </si>
  <si>
    <t>1.5*1500*C</t>
  </si>
  <si>
    <t>2.0*1160/1250*C</t>
  </si>
  <si>
    <t>1.0*1200/1320/1390*C</t>
  </si>
  <si>
    <t>1.15*1480*C</t>
  </si>
  <si>
    <t>1.15*1262*C</t>
  </si>
  <si>
    <t>1.2*1160/1500*C</t>
  </si>
  <si>
    <t>1.4*1320/1500*C</t>
  </si>
  <si>
    <t>3.75*1117*C</t>
  </si>
  <si>
    <t>QSTE380TM</t>
  </si>
  <si>
    <t>3.0*1250*C</t>
  </si>
  <si>
    <t>在库总吨位</t>
  </si>
  <si>
    <t>上海在途</t>
  </si>
  <si>
    <t>汽车钢总吨位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</si>
</sst>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61">
    <font>
      <sz val="11"/>
      <color theme="1"/>
      <name val="Tahoma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7030A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7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39976195562608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76805932798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76805932798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5" tint="0.79976805932798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761955626087"/>
        <bgColor indexed="64"/>
      </patternFill>
    </fill>
    <fill>
      <patternFill patternType="solid">
        <fgColor theme="6" tint="0.39976195562608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39976195562608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76195562608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76805932798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76195562608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6195562608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0" borderId="0"/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0"/>
    <xf numFmtId="0" fontId="7" fillId="4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31" fillId="6" borderId="8" applyNumberFormat="0" applyFon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31" fillId="52" borderId="20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38" fillId="57" borderId="21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29" fillId="60" borderId="0" applyNumberFormat="0" applyBorder="0" applyAlignment="0" applyProtection="0">
      <alignment vertical="center"/>
    </xf>
    <xf numFmtId="0" fontId="34" fillId="6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64" borderId="0" applyNumberFormat="0" applyBorder="0" applyAlignment="0" applyProtection="0">
      <alignment vertical="center"/>
    </xf>
    <xf numFmtId="0" fontId="29" fillId="65" borderId="0" applyNumberFormat="0" applyBorder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45" fillId="7" borderId="11" applyNumberFormat="0" applyAlignment="0" applyProtection="0">
      <alignment vertical="center"/>
    </xf>
    <xf numFmtId="0" fontId="46" fillId="66" borderId="22" applyNumberFormat="0" applyAlignment="0" applyProtection="0">
      <alignment vertical="center"/>
    </xf>
    <xf numFmtId="0" fontId="7" fillId="67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4" fillId="69" borderId="0" applyNumberFormat="0" applyBorder="0" applyAlignment="0" applyProtection="0">
      <alignment vertical="center"/>
    </xf>
    <xf numFmtId="0" fontId="34" fillId="70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51" fillId="72" borderId="22" applyNumberFormat="0" applyAlignment="0" applyProtection="0">
      <alignment vertical="center"/>
    </xf>
    <xf numFmtId="0" fontId="31" fillId="7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72" borderId="27" applyNumberFormat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59" fillId="8" borderId="11" applyNumberFormat="0" applyAlignment="0" applyProtection="0">
      <alignment vertical="center"/>
    </xf>
    <xf numFmtId="0" fontId="31" fillId="73" borderId="0" applyNumberFormat="0" applyBorder="0" applyAlignment="0" applyProtection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34" fillId="74" borderId="0" applyNumberFormat="0" applyBorder="0" applyAlignment="0" applyProtection="0">
      <alignment vertical="center"/>
    </xf>
    <xf numFmtId="0" fontId="34" fillId="75" borderId="0" applyNumberFormat="0" applyBorder="0" applyAlignment="0" applyProtection="0">
      <alignment vertical="center"/>
    </xf>
    <xf numFmtId="0" fontId="60" fillId="76" borderId="0" applyNumberFormat="0" applyBorder="0" applyAlignment="0" applyProtection="0">
      <alignment vertical="center"/>
    </xf>
    <xf numFmtId="0" fontId="7" fillId="6" borderId="8" applyNumberFormat="0" applyFont="0" applyAlignment="0" applyProtection="0">
      <alignment vertical="center"/>
    </xf>
  </cellStyleXfs>
  <cellXfs count="63">
    <xf numFmtId="0" fontId="0" fillId="0" borderId="0" xfId="0"/>
    <xf numFmtId="0" fontId="0" fillId="0" borderId="0" xfId="0" applyFill="1"/>
    <xf numFmtId="0" fontId="0" fillId="2" borderId="0" xfId="0" applyFill="1"/>
    <xf numFmtId="0" fontId="1" fillId="3" borderId="1" xfId="133" applyFont="1" applyFill="1" applyBorder="1">
      <alignment vertical="center"/>
    </xf>
    <xf numFmtId="0" fontId="1" fillId="3" borderId="0" xfId="133" applyFont="1" applyFill="1" applyBorder="1" applyAlignment="1">
      <alignment horizontal="right" vertical="center"/>
    </xf>
    <xf numFmtId="0" fontId="1" fillId="3" borderId="0" xfId="133" applyFont="1" applyFill="1" applyAlignment="1">
      <alignment horizontal="right" vertical="center"/>
    </xf>
    <xf numFmtId="0" fontId="1" fillId="0" borderId="0" xfId="133" applyFont="1" applyFill="1" applyBorder="1">
      <alignment vertical="center"/>
    </xf>
    <xf numFmtId="0" fontId="1" fillId="0" borderId="0" xfId="133" applyFont="1" applyFill="1" applyBorder="1" applyAlignment="1">
      <alignment horizontal="right" vertical="center"/>
    </xf>
    <xf numFmtId="0" fontId="1" fillId="0" borderId="0" xfId="133" applyFont="1" applyFill="1" applyAlignment="1">
      <alignment horizontal="right" vertical="center"/>
    </xf>
    <xf numFmtId="0" fontId="2" fillId="0" borderId="0" xfId="0" applyFont="1" applyFill="1"/>
    <xf numFmtId="0" fontId="3" fillId="4" borderId="0" xfId="135" applyFont="1" applyFill="1" applyAlignment="1">
      <alignment vertical="center"/>
    </xf>
    <xf numFmtId="0" fontId="4" fillId="4" borderId="0" xfId="135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5" fillId="0" borderId="1" xfId="133" applyFont="1" applyFill="1" applyBorder="1">
      <alignment vertical="center"/>
    </xf>
    <xf numFmtId="0" fontId="5" fillId="0" borderId="1" xfId="133" applyFont="1" applyFill="1" applyBorder="1" applyAlignment="1">
      <alignment horizontal="center" vertical="center"/>
    </xf>
    <xf numFmtId="0" fontId="5" fillId="0" borderId="2" xfId="133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1" xfId="133" applyFont="1" applyFill="1" applyBorder="1">
      <alignment vertical="center"/>
    </xf>
    <xf numFmtId="0" fontId="7" fillId="4" borderId="0" xfId="0" applyFont="1" applyFill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133" applyFont="1" applyFill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5" fillId="0" borderId="6" xfId="133" applyFont="1" applyFill="1" applyBorder="1" applyAlignment="1">
      <alignment horizontal="center" vertical="center"/>
    </xf>
    <xf numFmtId="0" fontId="5" fillId="0" borderId="1" xfId="133" applyFont="1" applyFill="1" applyBorder="1">
      <alignment vertical="center"/>
    </xf>
    <xf numFmtId="0" fontId="5" fillId="0" borderId="2" xfId="133" applyFont="1" applyFill="1" applyBorder="1" applyAlignment="1">
      <alignment horizontal="center" vertical="center"/>
    </xf>
    <xf numFmtId="0" fontId="5" fillId="0" borderId="2" xfId="133" applyFont="1" applyFill="1" applyBorder="1" applyAlignment="1">
      <alignment horizontal="center" vertical="center"/>
    </xf>
    <xf numFmtId="0" fontId="5" fillId="5" borderId="1" xfId="133" applyFont="1" applyFill="1" applyBorder="1">
      <alignment vertical="center"/>
    </xf>
    <xf numFmtId="0" fontId="5" fillId="5" borderId="2" xfId="133" applyFont="1" applyFill="1" applyBorder="1" applyAlignment="1">
      <alignment horizontal="center" vertical="center"/>
    </xf>
    <xf numFmtId="0" fontId="5" fillId="2" borderId="6" xfId="133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133" applyFont="1" applyFill="1">
      <alignment vertical="center"/>
    </xf>
    <xf numFmtId="0" fontId="5" fillId="0" borderId="7" xfId="133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Fill="1"/>
    <xf numFmtId="0" fontId="8" fillId="0" borderId="0" xfId="0" applyFont="1" applyFill="1"/>
    <xf numFmtId="0" fontId="8" fillId="5" borderId="0" xfId="0" applyFont="1" applyFill="1"/>
    <xf numFmtId="0" fontId="2" fillId="0" borderId="0" xfId="0" applyFont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9" fillId="5" borderId="8" xfId="139" applyFont="1" applyFill="1" applyAlignment="1"/>
    <xf numFmtId="0" fontId="0" fillId="0" borderId="0" xfId="0" applyFont="1"/>
  </cellXfs>
  <cellStyles count="14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6 24 3" xfId="49"/>
    <cellStyle name="20% - 强调文字颜色 1 6 3 4 14" xfId="50"/>
    <cellStyle name="20% - 强调文字颜色 2 5 2 4 11" xfId="51"/>
    <cellStyle name="20% - 强调文字颜色 4 7 5 8 3" xfId="52"/>
    <cellStyle name="20% - 强调文字颜色 3 5 6 5" xfId="53"/>
    <cellStyle name="40% - 强调文字颜色 2 7 3 11 3" xfId="54"/>
    <cellStyle name="40% - 强调文字颜色 6 5 2 6 11" xfId="55"/>
    <cellStyle name="20% - 强调文字颜色 5 5 4 3 15" xfId="56"/>
    <cellStyle name="40% - 强调文字颜色 3 7 2 2 3" xfId="57"/>
    <cellStyle name="40% - 强调文字颜色 4 5 4 5 5 2" xfId="58"/>
    <cellStyle name="40% - 强调文字颜色 5 5 2 5 8" xfId="59"/>
    <cellStyle name="40% - 强调文字颜色 1 6 4 16 3" xfId="60"/>
    <cellStyle name="60% - 强调文字颜色 2 2 2 2" xfId="61"/>
    <cellStyle name="0,0_x000d__x000a_NA_x000d__x000a_" xfId="62"/>
    <cellStyle name="20% - 强调文字颜色 2 4 2" xfId="63"/>
    <cellStyle name="20% - 强调文字颜色 1 4 3" xfId="64"/>
    <cellStyle name="标题 1 4 2" xfId="65"/>
    <cellStyle name="_ET_STYLE_NoName_00_" xfId="66"/>
    <cellStyle name="20% - 强调文字颜色 3 3" xfId="67"/>
    <cellStyle name="标题 2 3" xfId="68"/>
    <cellStyle name="强调文字颜色 4 4 2" xfId="69"/>
    <cellStyle name="20% - 强调文字颜色 1 2 2 2" xfId="70"/>
    <cellStyle name="强调文字颜色 3 2" xfId="71"/>
    <cellStyle name="强调文字颜色 3 4" xfId="72"/>
    <cellStyle name="标题 1 3" xfId="73"/>
    <cellStyle name="标题 3 3" xfId="74"/>
    <cellStyle name="标题 5 3" xfId="75"/>
    <cellStyle name="20% - 强调文字颜色 6 2 2 2" xfId="76"/>
    <cellStyle name="注释 2 2 2" xfId="77"/>
    <cellStyle name="强调文字颜色 2 2 2 2" xfId="78"/>
    <cellStyle name="20% - 强调文字颜色 2 3" xfId="79"/>
    <cellStyle name="注释 4 4 2" xfId="80"/>
    <cellStyle name="强调文字颜色 4 2 2" xfId="81"/>
    <cellStyle name="60% - 强调文字颜色 4 3 2" xfId="82"/>
    <cellStyle name="60% - 强调文字颜色 3 3 2" xfId="83"/>
    <cellStyle name="60% - 强调文字颜色 3 4 2" xfId="84"/>
    <cellStyle name="好 4 2" xfId="85"/>
    <cellStyle name="检查单元格 2 2" xfId="86"/>
    <cellStyle name="检查单元格 4 2" xfId="87"/>
    <cellStyle name="标题 4 4 3" xfId="88"/>
    <cellStyle name="60% - 强调文字颜色 5 3 2" xfId="89"/>
    <cellStyle name="60% - 强调文字颜色 5 4 2" xfId="90"/>
    <cellStyle name="60% - 强调文字颜色 6 3 2" xfId="91"/>
    <cellStyle name="60% - 强调文字颜色 6 4 2" xfId="92"/>
    <cellStyle name="标题 7" xfId="93"/>
    <cellStyle name="20% - 强调文字颜色 4 2 3" xfId="94"/>
    <cellStyle name="20% - 强调文字颜色 4 4 3" xfId="95"/>
    <cellStyle name="解释性文本 2 2" xfId="96"/>
    <cellStyle name="解释性文本 4 2" xfId="97"/>
    <cellStyle name="好 2 2" xfId="98"/>
    <cellStyle name="强调文字颜色 1 2 2" xfId="99"/>
    <cellStyle name="强调文字颜色 2 4 2 2" xfId="100"/>
    <cellStyle name="60% - 强调文字颜色 1 2 2 2" xfId="101"/>
    <cellStyle name="20% - 强调文字颜色 3 4 2" xfId="102"/>
    <cellStyle name="输出 2 2 2" xfId="103"/>
    <cellStyle name="输入 2 3" xfId="104"/>
    <cellStyle name="输入 4 3" xfId="105"/>
    <cellStyle name="20% - 强调文字颜色 5 2 2" xfId="106"/>
    <cellStyle name="20% - 强调文字颜色 5 4 2" xfId="107"/>
    <cellStyle name="标题 2 4" xfId="108"/>
    <cellStyle name="标题 3 4" xfId="109"/>
    <cellStyle name="20% - 强调文字颜色 6 4 2" xfId="110"/>
    <cellStyle name="常规 4 5" xfId="111"/>
    <cellStyle name="警告文本 4 2 2" xfId="112"/>
    <cellStyle name="链接单元格 4 2 2" xfId="113"/>
    <cellStyle name="60% - 强调文字颜色 1 4 2" xfId="114"/>
    <cellStyle name="60% - 强调文字颜色 2 4 2" xfId="115"/>
    <cellStyle name="汇总 4 4 3" xfId="116"/>
    <cellStyle name="40% - 强调文字颜色 5 4 3" xfId="117"/>
    <cellStyle name="计算 4 2 3" xfId="118"/>
    <cellStyle name="40% - 强调文字颜色 2 4 2" xfId="119"/>
    <cellStyle name="强调文字颜色 5 2" xfId="120"/>
    <cellStyle name="强调文字颜色 6 2" xfId="121"/>
    <cellStyle name="链接单元格 2 2 2" xfId="122"/>
    <cellStyle name="输出 4 8" xfId="123"/>
    <cellStyle name="差 2 2" xfId="124"/>
    <cellStyle name="差 4 2" xfId="125"/>
    <cellStyle name="适中 2 2" xfId="126"/>
    <cellStyle name="汇总 2 2 2" xfId="127"/>
    <cellStyle name="警告文本 2" xfId="128"/>
    <cellStyle name="40% - 强调文字颜色 3 4 2 2" xfId="129"/>
    <cellStyle name="计算 2 2" xfId="130"/>
    <cellStyle name="40% - 强调文字颜色 6 4" xfId="131"/>
    <cellStyle name="常规 3 3" xfId="132"/>
    <cellStyle name="常规 10" xfId="133"/>
    <cellStyle name="常规 7" xfId="134"/>
    <cellStyle name="常规 8 2" xfId="135"/>
    <cellStyle name="强调文字颜色 1 4" xfId="136"/>
    <cellStyle name="强调文字颜色 6 4" xfId="137"/>
    <cellStyle name="适中 4" xfId="138"/>
    <cellStyle name="注释 6 8 4" xfId="139"/>
  </cellStyles>
  <tableStyles count="0" defaultTableStyle="TableStyleMedium2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1114425</xdr:colOff>
      <xdr:row>4</xdr:row>
      <xdr:rowOff>20320</xdr:rowOff>
    </xdr:from>
    <xdr:to>
      <xdr:col>5</xdr:col>
      <xdr:colOff>584729</xdr:colOff>
      <xdr:row>11</xdr:row>
      <xdr:rowOff>19685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14425" y="20320"/>
          <a:ext cx="6584950" cy="1247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9"/>
  <sheetViews>
    <sheetView tabSelected="1" topLeftCell="A5" workbookViewId="0">
      <selection activeCell="C15" sqref="C15"/>
    </sheetView>
  </sheetViews>
  <sheetFormatPr defaultColWidth="9" defaultRowHeight="14.25"/>
  <cols>
    <col min="1" max="1" width="18.5" customWidth="1"/>
    <col min="2" max="2" width="17.375" customWidth="1"/>
    <col min="3" max="3" width="21.125" customWidth="1"/>
    <col min="4" max="4" width="13.375" customWidth="1"/>
    <col min="5" max="5" width="23" customWidth="1"/>
    <col min="6" max="6" width="18.75" customWidth="1"/>
    <col min="7" max="7" width="20.25" customWidth="1"/>
    <col min="8" max="8" width="13.125" customWidth="1"/>
    <col min="9" max="9" width="12.875"/>
    <col min="10" max="10" width="17.625" customWidth="1"/>
    <col min="11" max="11" width="9.375"/>
  </cols>
  <sheetData>
    <row r="1" hidden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5"/>
    </row>
    <row r="2" hidden="1" spans="1:7">
      <c r="A2" s="3" t="s">
        <v>0</v>
      </c>
      <c r="B2" s="3" t="s">
        <v>1</v>
      </c>
      <c r="C2" s="3" t="s">
        <v>5</v>
      </c>
      <c r="D2" s="3" t="s">
        <v>3</v>
      </c>
      <c r="E2" s="3" t="s">
        <v>4</v>
      </c>
      <c r="F2" s="4"/>
      <c r="G2" s="5"/>
    </row>
    <row r="3" hidden="1" spans="1:7">
      <c r="A3" s="3" t="s">
        <v>0</v>
      </c>
      <c r="B3" s="3" t="s">
        <v>1</v>
      </c>
      <c r="C3" s="3" t="s">
        <v>6</v>
      </c>
      <c r="D3" s="3" t="s">
        <v>3</v>
      </c>
      <c r="E3" s="3" t="s">
        <v>4</v>
      </c>
      <c r="F3" s="4"/>
      <c r="G3" s="5"/>
    </row>
    <row r="4" hidden="1" spans="1:7">
      <c r="A4" s="3"/>
      <c r="B4" s="3"/>
      <c r="C4" s="3"/>
      <c r="D4" s="3"/>
      <c r="E4" s="3"/>
      <c r="F4" s="4"/>
      <c r="G4" s="5"/>
    </row>
    <row r="5" s="1" customFormat="1" spans="1:7">
      <c r="A5" s="6"/>
      <c r="B5" s="6"/>
      <c r="C5" s="6"/>
      <c r="D5" s="6"/>
      <c r="E5" s="6"/>
      <c r="F5" s="7"/>
      <c r="G5" s="8"/>
    </row>
    <row r="6" s="1" customFormat="1" spans="1:7">
      <c r="A6" s="6"/>
      <c r="B6" s="6"/>
      <c r="C6" s="6"/>
      <c r="D6" s="6"/>
      <c r="E6" s="6"/>
      <c r="F6" s="7"/>
      <c r="G6" s="8"/>
    </row>
    <row r="7" s="1" customFormat="1" spans="1:7">
      <c r="A7" s="6"/>
      <c r="B7" s="6"/>
      <c r="C7" s="6"/>
      <c r="D7" s="6"/>
      <c r="E7" s="6"/>
      <c r="F7" s="7"/>
      <c r="G7" s="8"/>
    </row>
    <row r="8" s="1" customFormat="1" spans="1:7">
      <c r="A8" s="6"/>
      <c r="B8" s="6"/>
      <c r="C8" s="6"/>
      <c r="D8" s="6"/>
      <c r="E8" s="6"/>
      <c r="F8" s="7"/>
      <c r="G8" s="8"/>
    </row>
    <row r="9" s="1" customFormat="1" spans="1:8">
      <c r="A9" s="6"/>
      <c r="B9" s="6"/>
      <c r="C9" s="6"/>
      <c r="D9" s="6"/>
      <c r="E9" s="6"/>
      <c r="F9" s="7"/>
      <c r="G9" s="8"/>
      <c r="H9" s="9"/>
    </row>
    <row r="10" s="1" customFormat="1" spans="1:7">
      <c r="A10" s="6"/>
      <c r="B10" s="6"/>
      <c r="C10" s="6"/>
      <c r="D10" s="6"/>
      <c r="E10" s="6"/>
      <c r="F10" s="7"/>
      <c r="G10" s="8"/>
    </row>
    <row r="11" ht="12.75" customHeight="1" spans="1:7">
      <c r="A11" s="6"/>
      <c r="B11" s="6"/>
      <c r="C11" s="6"/>
      <c r="D11" s="6"/>
      <c r="E11" s="6"/>
      <c r="F11" s="7"/>
      <c r="G11" s="8"/>
    </row>
    <row r="12" ht="18.75" customHeight="1" spans="1:1">
      <c r="A12" s="10" t="s">
        <v>7</v>
      </c>
    </row>
    <row r="13" ht="27" customHeight="1" spans="1:7">
      <c r="A13" s="11" t="s">
        <v>8</v>
      </c>
      <c r="F13" s="12"/>
      <c r="G13" s="12"/>
    </row>
    <row r="14" customFormat="1" ht="27" customHeight="1" spans="1:9">
      <c r="A14" s="13" t="s">
        <v>9</v>
      </c>
      <c r="B14" s="13" t="s">
        <v>10</v>
      </c>
      <c r="C14" s="13" t="s">
        <v>11</v>
      </c>
      <c r="D14" s="13" t="s">
        <v>12</v>
      </c>
      <c r="E14" s="13" t="s">
        <v>13</v>
      </c>
      <c r="F14" s="14" t="s">
        <v>14</v>
      </c>
      <c r="G14" s="14"/>
      <c r="H14" s="13"/>
      <c r="I14" s="27"/>
    </row>
    <row r="15" customFormat="1" ht="23" customHeight="1" spans="1:10">
      <c r="A15" s="15" t="s">
        <v>0</v>
      </c>
      <c r="B15" s="15" t="s">
        <v>15</v>
      </c>
      <c r="C15" s="15" t="s">
        <v>16</v>
      </c>
      <c r="D15" s="15" t="s">
        <v>3</v>
      </c>
      <c r="E15" s="15" t="s">
        <v>17</v>
      </c>
      <c r="F15" s="16" t="s">
        <v>18</v>
      </c>
      <c r="G15" s="17">
        <v>3970</v>
      </c>
      <c r="H15" s="18">
        <v>1</v>
      </c>
      <c r="I15" s="28">
        <v>128.13</v>
      </c>
      <c r="J15">
        <f>G15-10</f>
        <v>3960</v>
      </c>
    </row>
    <row r="16" customFormat="1" ht="23" customHeight="1" spans="1:9">
      <c r="A16" s="15" t="s">
        <v>0</v>
      </c>
      <c r="B16" s="15" t="s">
        <v>15</v>
      </c>
      <c r="C16" s="15" t="s">
        <v>19</v>
      </c>
      <c r="D16" s="15" t="s">
        <v>3</v>
      </c>
      <c r="E16" s="15" t="s">
        <v>17</v>
      </c>
      <c r="F16" s="16" t="s">
        <v>18</v>
      </c>
      <c r="G16" s="17">
        <v>3920</v>
      </c>
      <c r="H16" s="18"/>
      <c r="I16" s="29"/>
    </row>
    <row r="17" s="1" customFormat="1" ht="23" customHeight="1" spans="1:10">
      <c r="A17" s="15" t="s">
        <v>0</v>
      </c>
      <c r="B17" s="15" t="s">
        <v>15</v>
      </c>
      <c r="C17" s="15" t="s">
        <v>20</v>
      </c>
      <c r="D17" s="15" t="s">
        <v>3</v>
      </c>
      <c r="E17" s="15" t="s">
        <v>17</v>
      </c>
      <c r="F17" s="16" t="s">
        <v>18</v>
      </c>
      <c r="G17" s="17">
        <v>3920</v>
      </c>
      <c r="H17" s="18">
        <v>3</v>
      </c>
      <c r="I17" s="30"/>
      <c r="J17" s="1">
        <f t="shared" ref="J17:J27" si="0">G17-10</f>
        <v>3910</v>
      </c>
    </row>
    <row r="18" customFormat="1" ht="20" customHeight="1" spans="1:10">
      <c r="A18" s="15" t="s">
        <v>0</v>
      </c>
      <c r="B18" s="15" t="s">
        <v>15</v>
      </c>
      <c r="C18" s="15" t="s">
        <v>6</v>
      </c>
      <c r="D18" s="15" t="s">
        <v>3</v>
      </c>
      <c r="E18" s="15" t="s">
        <v>17</v>
      </c>
      <c r="F18" s="16" t="s">
        <v>18</v>
      </c>
      <c r="G18" s="17">
        <v>3920</v>
      </c>
      <c r="H18" s="18">
        <v>9</v>
      </c>
      <c r="I18" s="29"/>
      <c r="J18">
        <f t="shared" si="0"/>
        <v>3910</v>
      </c>
    </row>
    <row r="19" customFormat="1" ht="17" customHeight="1" spans="1:10">
      <c r="A19" s="15" t="s">
        <v>0</v>
      </c>
      <c r="B19" s="15" t="s">
        <v>15</v>
      </c>
      <c r="C19" s="15" t="s">
        <v>21</v>
      </c>
      <c r="D19" s="15" t="s">
        <v>3</v>
      </c>
      <c r="E19" s="15" t="s">
        <v>17</v>
      </c>
      <c r="F19" s="16" t="s">
        <v>18</v>
      </c>
      <c r="G19" s="17">
        <v>3920</v>
      </c>
      <c r="H19" s="18">
        <v>2</v>
      </c>
      <c r="I19" s="31"/>
      <c r="J19">
        <f t="shared" si="0"/>
        <v>3910</v>
      </c>
    </row>
    <row r="20" customFormat="1" ht="17" customHeight="1" spans="1:10">
      <c r="A20" s="15" t="s">
        <v>0</v>
      </c>
      <c r="B20" s="15" t="s">
        <v>22</v>
      </c>
      <c r="C20" s="15" t="s">
        <v>23</v>
      </c>
      <c r="D20" s="15" t="s">
        <v>3</v>
      </c>
      <c r="E20" s="15" t="s">
        <v>17</v>
      </c>
      <c r="F20" s="16" t="s">
        <v>18</v>
      </c>
      <c r="G20" s="17">
        <v>3940</v>
      </c>
      <c r="H20" s="19">
        <v>2</v>
      </c>
      <c r="I20" s="32">
        <v>27.51</v>
      </c>
      <c r="J20">
        <f t="shared" si="0"/>
        <v>3930</v>
      </c>
    </row>
    <row r="21" customFormat="1" ht="17" customHeight="1" spans="1:10">
      <c r="A21" s="15" t="s">
        <v>0</v>
      </c>
      <c r="B21" s="15" t="s">
        <v>22</v>
      </c>
      <c r="C21" s="15" t="s">
        <v>24</v>
      </c>
      <c r="D21" s="15" t="s">
        <v>3</v>
      </c>
      <c r="E21" s="15" t="s">
        <v>17</v>
      </c>
      <c r="F21" s="16" t="s">
        <v>18</v>
      </c>
      <c r="G21" s="17">
        <v>3940</v>
      </c>
      <c r="H21" s="19">
        <v>2</v>
      </c>
      <c r="I21" s="32"/>
      <c r="J21">
        <f t="shared" si="0"/>
        <v>3930</v>
      </c>
    </row>
    <row r="22" customFormat="1" ht="17" customHeight="1" spans="1:10">
      <c r="A22" s="15" t="s">
        <v>0</v>
      </c>
      <c r="B22" s="15" t="s">
        <v>25</v>
      </c>
      <c r="C22" s="15" t="s">
        <v>6</v>
      </c>
      <c r="D22" s="15" t="s">
        <v>3</v>
      </c>
      <c r="E22" s="15" t="s">
        <v>17</v>
      </c>
      <c r="F22" s="16" t="s">
        <v>18</v>
      </c>
      <c r="G22" s="16">
        <v>3990</v>
      </c>
      <c r="H22" s="20">
        <v>7</v>
      </c>
      <c r="I22" s="33"/>
      <c r="J22">
        <f t="shared" si="0"/>
        <v>3980</v>
      </c>
    </row>
    <row r="23" customFormat="1" ht="17" customHeight="1" spans="1:10">
      <c r="A23" s="15" t="s">
        <v>0</v>
      </c>
      <c r="B23" s="15" t="s">
        <v>25</v>
      </c>
      <c r="C23" s="15" t="s">
        <v>26</v>
      </c>
      <c r="D23" s="15" t="s">
        <v>3</v>
      </c>
      <c r="E23" s="15" t="s">
        <v>17</v>
      </c>
      <c r="F23" s="16" t="s">
        <v>18</v>
      </c>
      <c r="G23" s="16">
        <v>3990</v>
      </c>
      <c r="H23" s="21">
        <v>3</v>
      </c>
      <c r="I23" s="33"/>
      <c r="J23">
        <f>G23-10</f>
        <v>3980</v>
      </c>
    </row>
    <row r="24" ht="18.75" spans="1:11">
      <c r="A24" s="15" t="s">
        <v>0</v>
      </c>
      <c r="B24" s="15" t="s">
        <v>25</v>
      </c>
      <c r="C24" s="15" t="s">
        <v>27</v>
      </c>
      <c r="D24" s="15" t="s">
        <v>3</v>
      </c>
      <c r="E24" s="15" t="s">
        <v>17</v>
      </c>
      <c r="F24" s="16" t="s">
        <v>18</v>
      </c>
      <c r="G24" s="16">
        <v>3990</v>
      </c>
      <c r="H24" s="18">
        <v>5</v>
      </c>
      <c r="I24" s="33"/>
      <c r="J24">
        <f>G24-10</f>
        <v>3980</v>
      </c>
      <c r="K24" s="1"/>
    </row>
    <row r="25" ht="18.75" spans="1:10">
      <c r="A25" s="15" t="s">
        <v>0</v>
      </c>
      <c r="B25" s="15" t="s">
        <v>28</v>
      </c>
      <c r="C25" s="15" t="s">
        <v>29</v>
      </c>
      <c r="D25" s="15" t="s">
        <v>3</v>
      </c>
      <c r="E25" s="15" t="s">
        <v>17</v>
      </c>
      <c r="F25" s="16" t="s">
        <v>18</v>
      </c>
      <c r="G25" s="17">
        <v>4200</v>
      </c>
      <c r="H25" s="18">
        <v>4</v>
      </c>
      <c r="I25" s="34">
        <v>37.75</v>
      </c>
      <c r="J25">
        <f>G25-10</f>
        <v>4190</v>
      </c>
    </row>
    <row r="26" ht="18.75" spans="1:10">
      <c r="A26" s="15" t="s">
        <v>0</v>
      </c>
      <c r="B26" s="15" t="s">
        <v>30</v>
      </c>
      <c r="C26" s="15" t="s">
        <v>31</v>
      </c>
      <c r="D26" s="15" t="s">
        <v>3</v>
      </c>
      <c r="E26" s="15" t="s">
        <v>17</v>
      </c>
      <c r="F26" s="16" t="s">
        <v>18</v>
      </c>
      <c r="G26" s="17">
        <v>4200</v>
      </c>
      <c r="H26" s="18">
        <v>4</v>
      </c>
      <c r="I26" s="28">
        <v>582.28</v>
      </c>
      <c r="J26">
        <f>G26-10</f>
        <v>4190</v>
      </c>
    </row>
    <row r="27" customFormat="1" ht="18.75" spans="1:9">
      <c r="A27" s="15" t="s">
        <v>0</v>
      </c>
      <c r="B27" s="15" t="s">
        <v>30</v>
      </c>
      <c r="C27" s="15" t="s">
        <v>32</v>
      </c>
      <c r="D27" s="15" t="s">
        <v>3</v>
      </c>
      <c r="E27" s="15" t="s">
        <v>17</v>
      </c>
      <c r="F27" s="16" t="s">
        <v>18</v>
      </c>
      <c r="G27" s="17">
        <v>4250</v>
      </c>
      <c r="H27" s="18"/>
      <c r="I27" s="29"/>
    </row>
    <row r="28" customFormat="1" ht="18.75" spans="1:10">
      <c r="A28" s="15" t="s">
        <v>0</v>
      </c>
      <c r="B28" s="15" t="s">
        <v>30</v>
      </c>
      <c r="C28" s="15" t="s">
        <v>33</v>
      </c>
      <c r="D28" s="15" t="s">
        <v>3</v>
      </c>
      <c r="E28" s="15" t="s">
        <v>17</v>
      </c>
      <c r="F28" s="16" t="s">
        <v>18</v>
      </c>
      <c r="G28" s="17">
        <v>4090</v>
      </c>
      <c r="H28" s="18">
        <v>2</v>
      </c>
      <c r="I28" s="29"/>
      <c r="J28">
        <f t="shared" ref="J28:J39" si="1">G28-10</f>
        <v>4080</v>
      </c>
    </row>
    <row r="29" customFormat="1" ht="18.75" spans="1:10">
      <c r="A29" s="15" t="s">
        <v>0</v>
      </c>
      <c r="B29" s="15" t="s">
        <v>30</v>
      </c>
      <c r="C29" s="15" t="s">
        <v>34</v>
      </c>
      <c r="D29" s="15" t="s">
        <v>3</v>
      </c>
      <c r="E29" s="15" t="s">
        <v>17</v>
      </c>
      <c r="F29" s="16" t="s">
        <v>18</v>
      </c>
      <c r="G29" s="17">
        <v>4040</v>
      </c>
      <c r="H29" s="18">
        <v>2</v>
      </c>
      <c r="I29" s="29"/>
      <c r="J29">
        <f t="shared" si="1"/>
        <v>4030</v>
      </c>
    </row>
    <row r="30" customFormat="1" ht="18.75" spans="1:10">
      <c r="A30" s="15" t="s">
        <v>0</v>
      </c>
      <c r="B30" s="15" t="s">
        <v>35</v>
      </c>
      <c r="C30" s="15" t="s">
        <v>16</v>
      </c>
      <c r="D30" s="15" t="s">
        <v>3</v>
      </c>
      <c r="E30" s="15" t="s">
        <v>17</v>
      </c>
      <c r="F30" s="16" t="s">
        <v>18</v>
      </c>
      <c r="G30" s="17">
        <v>4050</v>
      </c>
      <c r="H30" s="18">
        <v>2</v>
      </c>
      <c r="I30" s="29"/>
      <c r="J30">
        <f t="shared" si="1"/>
        <v>4040</v>
      </c>
    </row>
    <row r="31" s="1" customFormat="1" ht="18.75" spans="1:10">
      <c r="A31" s="15" t="s">
        <v>0</v>
      </c>
      <c r="B31" s="15" t="s">
        <v>36</v>
      </c>
      <c r="C31" s="15" t="s">
        <v>37</v>
      </c>
      <c r="D31" s="15" t="s">
        <v>3</v>
      </c>
      <c r="E31" s="15" t="s">
        <v>17</v>
      </c>
      <c r="F31" s="16" t="s">
        <v>18</v>
      </c>
      <c r="G31" s="17">
        <v>4200</v>
      </c>
      <c r="H31" s="18">
        <v>6</v>
      </c>
      <c r="I31" s="30"/>
      <c r="J31" s="1">
        <f t="shared" si="1"/>
        <v>4190</v>
      </c>
    </row>
    <row r="32" customFormat="1" ht="18.75" spans="1:10">
      <c r="A32" s="15" t="s">
        <v>0</v>
      </c>
      <c r="B32" s="15" t="s">
        <v>36</v>
      </c>
      <c r="C32" s="15" t="s">
        <v>38</v>
      </c>
      <c r="D32" s="15" t="s">
        <v>3</v>
      </c>
      <c r="E32" s="15" t="s">
        <v>17</v>
      </c>
      <c r="F32" s="16" t="s">
        <v>18</v>
      </c>
      <c r="G32" s="17">
        <v>4200</v>
      </c>
      <c r="H32" s="18">
        <v>2</v>
      </c>
      <c r="I32" s="29"/>
      <c r="J32">
        <f t="shared" si="1"/>
        <v>4190</v>
      </c>
    </row>
    <row r="33" ht="18.75" spans="1:10">
      <c r="A33" s="15" t="s">
        <v>0</v>
      </c>
      <c r="B33" s="15" t="s">
        <v>39</v>
      </c>
      <c r="C33" s="15" t="s">
        <v>16</v>
      </c>
      <c r="D33" s="15" t="s">
        <v>3</v>
      </c>
      <c r="E33" s="15" t="s">
        <v>17</v>
      </c>
      <c r="F33" s="16" t="s">
        <v>18</v>
      </c>
      <c r="G33" s="17">
        <v>4080</v>
      </c>
      <c r="H33" s="18">
        <v>6</v>
      </c>
      <c r="I33" s="29"/>
      <c r="J33">
        <f t="shared" si="1"/>
        <v>4070</v>
      </c>
    </row>
    <row r="34" s="1" customFormat="1" ht="18.75" spans="1:10">
      <c r="A34" s="15" t="s">
        <v>0</v>
      </c>
      <c r="B34" s="15" t="s">
        <v>39</v>
      </c>
      <c r="C34" s="15" t="s">
        <v>40</v>
      </c>
      <c r="D34" s="15" t="s">
        <v>3</v>
      </c>
      <c r="E34" s="15" t="s">
        <v>17</v>
      </c>
      <c r="F34" s="16" t="s">
        <v>18</v>
      </c>
      <c r="G34" s="17">
        <v>4030</v>
      </c>
      <c r="H34" s="18">
        <v>6</v>
      </c>
      <c r="I34" s="30"/>
      <c r="J34" s="1">
        <f t="shared" si="1"/>
        <v>4020</v>
      </c>
    </row>
    <row r="35" ht="18.75" spans="1:10">
      <c r="A35" s="15" t="s">
        <v>0</v>
      </c>
      <c r="B35" s="15" t="s">
        <v>39</v>
      </c>
      <c r="C35" s="15" t="s">
        <v>41</v>
      </c>
      <c r="D35" s="15" t="s">
        <v>3</v>
      </c>
      <c r="E35" s="15" t="s">
        <v>17</v>
      </c>
      <c r="F35" s="16" t="s">
        <v>18</v>
      </c>
      <c r="G35" s="17">
        <v>4030</v>
      </c>
      <c r="H35" s="18">
        <v>4</v>
      </c>
      <c r="I35" s="29"/>
      <c r="J35">
        <f t="shared" si="1"/>
        <v>4020</v>
      </c>
    </row>
    <row r="36" ht="18.75" spans="1:10">
      <c r="A36" s="15" t="s">
        <v>0</v>
      </c>
      <c r="B36" s="15" t="s">
        <v>39</v>
      </c>
      <c r="C36" s="15" t="s">
        <v>42</v>
      </c>
      <c r="D36" s="15" t="s">
        <v>3</v>
      </c>
      <c r="E36" s="15" t="s">
        <v>17</v>
      </c>
      <c r="F36" s="16" t="s">
        <v>18</v>
      </c>
      <c r="G36" s="17">
        <v>4030</v>
      </c>
      <c r="H36" s="18">
        <v>6</v>
      </c>
      <c r="I36" s="29"/>
      <c r="J36">
        <f t="shared" si="1"/>
        <v>4020</v>
      </c>
    </row>
    <row r="37" s="1" customFormat="1" ht="18.75" spans="1:10">
      <c r="A37" s="15" t="s">
        <v>0</v>
      </c>
      <c r="B37" s="15" t="s">
        <v>39</v>
      </c>
      <c r="C37" s="15" t="s">
        <v>43</v>
      </c>
      <c r="D37" s="15" t="s">
        <v>3</v>
      </c>
      <c r="E37" s="15" t="s">
        <v>17</v>
      </c>
      <c r="F37" s="16" t="s">
        <v>18</v>
      </c>
      <c r="G37" s="17">
        <v>4030</v>
      </c>
      <c r="H37" s="18">
        <v>4</v>
      </c>
      <c r="I37" s="30"/>
      <c r="J37" s="1">
        <f t="shared" si="1"/>
        <v>4020</v>
      </c>
    </row>
    <row r="38" s="1" customFormat="1" ht="18.75" spans="1:10">
      <c r="A38" s="15" t="s">
        <v>0</v>
      </c>
      <c r="B38" s="15" t="s">
        <v>39</v>
      </c>
      <c r="C38" s="15" t="s">
        <v>44</v>
      </c>
      <c r="D38" s="15" t="s">
        <v>3</v>
      </c>
      <c r="E38" s="15" t="s">
        <v>17</v>
      </c>
      <c r="F38" s="16" t="s">
        <v>18</v>
      </c>
      <c r="G38" s="17">
        <v>4030</v>
      </c>
      <c r="H38" s="18">
        <v>4</v>
      </c>
      <c r="I38" s="30"/>
      <c r="J38" s="1">
        <f t="shared" si="1"/>
        <v>4020</v>
      </c>
    </row>
    <row r="39" ht="18.75" spans="1:10">
      <c r="A39" s="15" t="s">
        <v>0</v>
      </c>
      <c r="B39" s="15" t="s">
        <v>39</v>
      </c>
      <c r="C39" s="15" t="s">
        <v>45</v>
      </c>
      <c r="D39" s="15" t="s">
        <v>46</v>
      </c>
      <c r="E39" s="15" t="s">
        <v>17</v>
      </c>
      <c r="F39" s="16" t="s">
        <v>18</v>
      </c>
      <c r="G39" s="16" t="s">
        <v>18</v>
      </c>
      <c r="H39" s="18"/>
      <c r="I39" s="29"/>
      <c r="J39" t="e">
        <f t="shared" ref="J39:J56" si="2">G39-10</f>
        <v>#VALUE!</v>
      </c>
    </row>
    <row r="40" ht="18.75" spans="1:10">
      <c r="A40" s="15" t="s">
        <v>0</v>
      </c>
      <c r="B40" s="15" t="s">
        <v>47</v>
      </c>
      <c r="C40" s="15" t="s">
        <v>48</v>
      </c>
      <c r="D40" s="15" t="s">
        <v>3</v>
      </c>
      <c r="E40" s="15" t="s">
        <v>17</v>
      </c>
      <c r="F40" s="16" t="s">
        <v>18</v>
      </c>
      <c r="G40" s="17">
        <v>4130</v>
      </c>
      <c r="H40" s="18">
        <v>2</v>
      </c>
      <c r="I40" s="29"/>
      <c r="J40">
        <f t="shared" si="2"/>
        <v>4120</v>
      </c>
    </row>
    <row r="41" ht="18.75" spans="1:10">
      <c r="A41" s="15" t="s">
        <v>0</v>
      </c>
      <c r="B41" s="15" t="s">
        <v>49</v>
      </c>
      <c r="C41" s="15" t="s">
        <v>50</v>
      </c>
      <c r="D41" s="15" t="s">
        <v>3</v>
      </c>
      <c r="E41" s="15" t="s">
        <v>17</v>
      </c>
      <c r="F41" s="16" t="s">
        <v>18</v>
      </c>
      <c r="G41" s="17">
        <v>4320</v>
      </c>
      <c r="H41" s="18">
        <v>3</v>
      </c>
      <c r="I41" s="29"/>
      <c r="J41">
        <f t="shared" si="2"/>
        <v>4310</v>
      </c>
    </row>
    <row r="42" ht="18.75" spans="1:10">
      <c r="A42" s="15" t="s">
        <v>0</v>
      </c>
      <c r="B42" s="15" t="s">
        <v>49</v>
      </c>
      <c r="C42" s="15" t="s">
        <v>41</v>
      </c>
      <c r="D42" s="15" t="s">
        <v>3</v>
      </c>
      <c r="E42" s="15" t="s">
        <v>17</v>
      </c>
      <c r="F42" s="16" t="s">
        <v>18</v>
      </c>
      <c r="G42" s="17">
        <v>4180</v>
      </c>
      <c r="H42" s="22">
        <v>4</v>
      </c>
      <c r="I42" s="29"/>
      <c r="J42">
        <f t="shared" si="2"/>
        <v>4170</v>
      </c>
    </row>
    <row r="43" s="1" customFormat="1" ht="18.75" spans="1:10">
      <c r="A43" s="15" t="s">
        <v>0</v>
      </c>
      <c r="B43" s="15" t="s">
        <v>51</v>
      </c>
      <c r="C43" s="15" t="s">
        <v>52</v>
      </c>
      <c r="D43" s="15" t="s">
        <v>53</v>
      </c>
      <c r="E43" s="15" t="s">
        <v>17</v>
      </c>
      <c r="F43" s="16" t="s">
        <v>18</v>
      </c>
      <c r="G43" s="17">
        <v>4180</v>
      </c>
      <c r="H43" s="23" t="s">
        <v>54</v>
      </c>
      <c r="I43" s="30"/>
      <c r="J43" s="1">
        <f t="shared" si="2"/>
        <v>4170</v>
      </c>
    </row>
    <row r="44" ht="18.75" spans="1:10">
      <c r="A44" s="15" t="s">
        <v>0</v>
      </c>
      <c r="B44" s="15" t="s">
        <v>55</v>
      </c>
      <c r="C44" s="15" t="s">
        <v>56</v>
      </c>
      <c r="D44" s="15" t="s">
        <v>3</v>
      </c>
      <c r="E44" s="15" t="s">
        <v>17</v>
      </c>
      <c r="F44" s="16" t="s">
        <v>18</v>
      </c>
      <c r="G44" s="16">
        <v>4390</v>
      </c>
      <c r="H44" s="24">
        <v>6</v>
      </c>
      <c r="I44" s="29"/>
      <c r="J44">
        <f t="shared" si="2"/>
        <v>4380</v>
      </c>
    </row>
    <row r="45" ht="18.75" spans="1:10">
      <c r="A45" s="15" t="s">
        <v>0</v>
      </c>
      <c r="B45" s="15" t="s">
        <v>55</v>
      </c>
      <c r="C45" s="15" t="s">
        <v>57</v>
      </c>
      <c r="D45" s="15" t="s">
        <v>3</v>
      </c>
      <c r="E45" s="15" t="s">
        <v>17</v>
      </c>
      <c r="F45" s="16" t="s">
        <v>18</v>
      </c>
      <c r="G45" s="17">
        <v>4290</v>
      </c>
      <c r="H45" s="24">
        <v>1</v>
      </c>
      <c r="I45" s="29"/>
      <c r="J45">
        <f t="shared" si="2"/>
        <v>4280</v>
      </c>
    </row>
    <row r="46" ht="18.75" spans="1:11">
      <c r="A46" s="15" t="s">
        <v>0</v>
      </c>
      <c r="B46" s="15" t="s">
        <v>55</v>
      </c>
      <c r="C46" s="15" t="s">
        <v>58</v>
      </c>
      <c r="D46" s="15" t="s">
        <v>3</v>
      </c>
      <c r="E46" s="15" t="s">
        <v>17</v>
      </c>
      <c r="F46" s="16" t="s">
        <v>18</v>
      </c>
      <c r="G46" s="17">
        <v>4240</v>
      </c>
      <c r="H46" s="19">
        <v>1</v>
      </c>
      <c r="I46" s="31"/>
      <c r="J46">
        <f t="shared" si="2"/>
        <v>4230</v>
      </c>
      <c r="K46" s="1"/>
    </row>
    <row r="47" ht="18.75" spans="1:10">
      <c r="A47" s="15" t="s">
        <v>59</v>
      </c>
      <c r="B47" s="15" t="s">
        <v>47</v>
      </c>
      <c r="C47" s="15" t="s">
        <v>60</v>
      </c>
      <c r="D47" s="15" t="s">
        <v>61</v>
      </c>
      <c r="E47" s="15" t="s">
        <v>17</v>
      </c>
      <c r="F47" s="16" t="s">
        <v>18</v>
      </c>
      <c r="G47" s="17">
        <v>3900</v>
      </c>
      <c r="H47" s="19"/>
      <c r="I47" s="35"/>
      <c r="J47">
        <f t="shared" si="2"/>
        <v>3890</v>
      </c>
    </row>
    <row r="48" ht="18.75" spans="1:10">
      <c r="A48" s="15" t="s">
        <v>62</v>
      </c>
      <c r="B48" s="15" t="s">
        <v>63</v>
      </c>
      <c r="C48" s="15" t="s">
        <v>64</v>
      </c>
      <c r="D48" s="15" t="s">
        <v>3</v>
      </c>
      <c r="E48" s="15" t="s">
        <v>17</v>
      </c>
      <c r="F48" s="16">
        <v>4570</v>
      </c>
      <c r="G48" s="17"/>
      <c r="H48" s="19"/>
      <c r="I48" s="35"/>
      <c r="J48">
        <f t="shared" ref="J48:J55" si="3">F48-10</f>
        <v>4560</v>
      </c>
    </row>
    <row r="49" ht="18.75" spans="1:10">
      <c r="A49" s="15" t="s">
        <v>62</v>
      </c>
      <c r="B49" s="15" t="s">
        <v>65</v>
      </c>
      <c r="C49" s="15" t="s">
        <v>66</v>
      </c>
      <c r="D49" s="15" t="s">
        <v>3</v>
      </c>
      <c r="E49" s="15" t="s">
        <v>17</v>
      </c>
      <c r="F49" s="16">
        <v>4590</v>
      </c>
      <c r="G49" s="17"/>
      <c r="H49" s="19"/>
      <c r="I49" s="35"/>
      <c r="J49">
        <f t="shared" si="3"/>
        <v>4580</v>
      </c>
    </row>
    <row r="50" ht="18.75" spans="1:10">
      <c r="A50" s="15" t="s">
        <v>62</v>
      </c>
      <c r="B50" s="15" t="s">
        <v>65</v>
      </c>
      <c r="C50" s="15" t="s">
        <v>67</v>
      </c>
      <c r="D50" s="15" t="s">
        <v>3</v>
      </c>
      <c r="E50" s="15" t="s">
        <v>17</v>
      </c>
      <c r="F50" s="16">
        <v>4400</v>
      </c>
      <c r="G50" s="17"/>
      <c r="H50" s="25">
        <v>2</v>
      </c>
      <c r="I50" s="32">
        <v>80.815</v>
      </c>
      <c r="J50">
        <f t="shared" si="3"/>
        <v>4390</v>
      </c>
    </row>
    <row r="51" s="1" customFormat="1" ht="18.75" spans="1:10">
      <c r="A51" s="15" t="s">
        <v>62</v>
      </c>
      <c r="B51" s="15" t="s">
        <v>65</v>
      </c>
      <c r="C51" s="15" t="s">
        <v>68</v>
      </c>
      <c r="D51" s="15" t="s">
        <v>3</v>
      </c>
      <c r="E51" s="15" t="s">
        <v>17</v>
      </c>
      <c r="F51" s="16">
        <v>4400</v>
      </c>
      <c r="G51" s="17"/>
      <c r="H51" s="20">
        <v>2</v>
      </c>
      <c r="I51" s="32"/>
      <c r="J51">
        <f t="shared" si="3"/>
        <v>4390</v>
      </c>
    </row>
    <row r="52" s="1" customFormat="1" ht="18.75" spans="1:10">
      <c r="A52" s="26" t="s">
        <v>62</v>
      </c>
      <c r="B52" s="26" t="s">
        <v>65</v>
      </c>
      <c r="C52" s="26" t="s">
        <v>69</v>
      </c>
      <c r="D52" s="26" t="s">
        <v>3</v>
      </c>
      <c r="E52" s="15" t="s">
        <v>17</v>
      </c>
      <c r="F52" s="16">
        <v>4400</v>
      </c>
      <c r="G52" s="17"/>
      <c r="H52" s="21"/>
      <c r="I52" s="32"/>
      <c r="J52">
        <f t="shared" si="3"/>
        <v>4390</v>
      </c>
    </row>
    <row r="53" s="1" customFormat="1" ht="18.75" spans="1:10">
      <c r="A53" s="15" t="s">
        <v>62</v>
      </c>
      <c r="B53" s="15" t="s">
        <v>65</v>
      </c>
      <c r="C53" s="15" t="s">
        <v>70</v>
      </c>
      <c r="D53" s="15" t="s">
        <v>3</v>
      </c>
      <c r="E53" s="15" t="s">
        <v>17</v>
      </c>
      <c r="F53" s="16">
        <v>4400</v>
      </c>
      <c r="G53" s="17"/>
      <c r="H53" s="21"/>
      <c r="I53" s="32"/>
      <c r="J53">
        <f t="shared" si="3"/>
        <v>4390</v>
      </c>
    </row>
    <row r="54" ht="18.75" spans="1:10">
      <c r="A54" s="15" t="s">
        <v>62</v>
      </c>
      <c r="B54" s="15" t="s">
        <v>65</v>
      </c>
      <c r="C54" s="15" t="s">
        <v>71</v>
      </c>
      <c r="D54" s="15" t="s">
        <v>3</v>
      </c>
      <c r="E54" s="15" t="s">
        <v>17</v>
      </c>
      <c r="F54" s="16">
        <v>4380</v>
      </c>
      <c r="G54" s="16"/>
      <c r="H54" s="21"/>
      <c r="I54" s="32"/>
      <c r="J54">
        <f t="shared" si="3"/>
        <v>4370</v>
      </c>
    </row>
    <row r="55" ht="18.75" spans="1:10">
      <c r="A55" s="15" t="s">
        <v>62</v>
      </c>
      <c r="B55" s="15" t="s">
        <v>65</v>
      </c>
      <c r="C55" s="15" t="s">
        <v>72</v>
      </c>
      <c r="D55" s="15" t="s">
        <v>3</v>
      </c>
      <c r="E55" s="15" t="s">
        <v>17</v>
      </c>
      <c r="F55" s="16">
        <v>4360</v>
      </c>
      <c r="G55" s="16"/>
      <c r="H55" s="21"/>
      <c r="I55" s="32"/>
      <c r="J55">
        <f t="shared" si="3"/>
        <v>4350</v>
      </c>
    </row>
    <row r="56" ht="18.75" spans="1:10">
      <c r="A56" s="15" t="s">
        <v>62</v>
      </c>
      <c r="B56" s="15" t="s">
        <v>65</v>
      </c>
      <c r="C56" s="15" t="s">
        <v>73</v>
      </c>
      <c r="D56" s="15" t="s">
        <v>3</v>
      </c>
      <c r="E56" s="15" t="s">
        <v>17</v>
      </c>
      <c r="F56" s="16">
        <v>4380</v>
      </c>
      <c r="G56" s="16"/>
      <c r="H56" s="21"/>
      <c r="I56" s="32"/>
      <c r="J56">
        <f>F56-10</f>
        <v>4370</v>
      </c>
    </row>
    <row r="57" ht="18.75" spans="1:10">
      <c r="A57" s="15" t="s">
        <v>62</v>
      </c>
      <c r="B57" s="15" t="s">
        <v>65</v>
      </c>
      <c r="C57" s="15" t="s">
        <v>31</v>
      </c>
      <c r="D57" s="15" t="s">
        <v>3</v>
      </c>
      <c r="E57" s="15" t="s">
        <v>74</v>
      </c>
      <c r="F57" s="16">
        <v>4380</v>
      </c>
      <c r="G57" s="16"/>
      <c r="H57" s="21"/>
      <c r="I57" s="32"/>
      <c r="J57">
        <f t="shared" ref="J57:J66" si="4">F57-10</f>
        <v>4370</v>
      </c>
    </row>
    <row r="58" ht="18.75" spans="1:10">
      <c r="A58" s="15" t="s">
        <v>62</v>
      </c>
      <c r="B58" s="15" t="s">
        <v>75</v>
      </c>
      <c r="C58" s="15" t="s">
        <v>76</v>
      </c>
      <c r="D58" s="15" t="s">
        <v>3</v>
      </c>
      <c r="E58" s="15" t="s">
        <v>77</v>
      </c>
      <c r="F58" s="16">
        <v>4440</v>
      </c>
      <c r="G58" s="16"/>
      <c r="H58" s="21"/>
      <c r="I58" s="32"/>
      <c r="J58">
        <f t="shared" si="4"/>
        <v>4430</v>
      </c>
    </row>
    <row r="59" ht="18.75" spans="1:10">
      <c r="A59" s="15" t="s">
        <v>62</v>
      </c>
      <c r="B59" s="15" t="s">
        <v>75</v>
      </c>
      <c r="C59" s="15" t="s">
        <v>70</v>
      </c>
      <c r="D59" s="15" t="s">
        <v>3</v>
      </c>
      <c r="E59" s="15" t="s">
        <v>17</v>
      </c>
      <c r="F59" s="16">
        <v>4410</v>
      </c>
      <c r="G59" s="16"/>
      <c r="H59" s="21"/>
      <c r="I59" s="32"/>
      <c r="J59">
        <f t="shared" si="4"/>
        <v>4400</v>
      </c>
    </row>
    <row r="60" ht="18.75" spans="1:10">
      <c r="A60" s="15" t="s">
        <v>62</v>
      </c>
      <c r="B60" s="15" t="s">
        <v>75</v>
      </c>
      <c r="C60" s="15" t="s">
        <v>78</v>
      </c>
      <c r="D60" s="15" t="s">
        <v>3</v>
      </c>
      <c r="E60" s="15" t="s">
        <v>17</v>
      </c>
      <c r="F60" s="16">
        <v>4460</v>
      </c>
      <c r="G60" s="16"/>
      <c r="H60" s="19"/>
      <c r="I60" s="32"/>
      <c r="J60">
        <f t="shared" si="4"/>
        <v>4450</v>
      </c>
    </row>
    <row r="61" ht="18.75" spans="1:10">
      <c r="A61" s="15" t="s">
        <v>62</v>
      </c>
      <c r="B61" s="15" t="s">
        <v>75</v>
      </c>
      <c r="C61" s="15" t="s">
        <v>79</v>
      </c>
      <c r="D61" s="15" t="s">
        <v>3</v>
      </c>
      <c r="E61" s="15" t="s">
        <v>17</v>
      </c>
      <c r="F61" s="16">
        <v>4410</v>
      </c>
      <c r="G61" s="16"/>
      <c r="H61" s="19"/>
      <c r="I61" s="32"/>
      <c r="J61">
        <f t="shared" si="4"/>
        <v>4400</v>
      </c>
    </row>
    <row r="62" ht="18.75" spans="1:10">
      <c r="A62" s="15" t="s">
        <v>62</v>
      </c>
      <c r="B62" s="15" t="s">
        <v>75</v>
      </c>
      <c r="C62" s="15" t="s">
        <v>80</v>
      </c>
      <c r="D62" s="15" t="s">
        <v>3</v>
      </c>
      <c r="E62" s="15" t="s">
        <v>17</v>
      </c>
      <c r="F62" s="16">
        <v>4420</v>
      </c>
      <c r="G62" s="16"/>
      <c r="H62" s="19"/>
      <c r="I62" s="32"/>
      <c r="J62">
        <f t="shared" si="4"/>
        <v>4410</v>
      </c>
    </row>
    <row r="63" ht="18.75" spans="1:10">
      <c r="A63" s="15" t="s">
        <v>62</v>
      </c>
      <c r="B63" s="15" t="s">
        <v>81</v>
      </c>
      <c r="C63" s="15" t="s">
        <v>72</v>
      </c>
      <c r="D63" s="15" t="s">
        <v>3</v>
      </c>
      <c r="E63" s="15" t="s">
        <v>17</v>
      </c>
      <c r="F63" s="16">
        <v>4500</v>
      </c>
      <c r="G63" s="16"/>
      <c r="H63" s="19"/>
      <c r="I63" s="32"/>
      <c r="J63">
        <f t="shared" si="4"/>
        <v>4490</v>
      </c>
    </row>
    <row r="64" ht="18.75" spans="1:10">
      <c r="A64" s="15" t="s">
        <v>62</v>
      </c>
      <c r="B64" s="15" t="s">
        <v>82</v>
      </c>
      <c r="C64" s="15" t="s">
        <v>83</v>
      </c>
      <c r="D64" s="15" t="s">
        <v>3</v>
      </c>
      <c r="E64" s="15" t="s">
        <v>17</v>
      </c>
      <c r="F64" s="16">
        <v>4510</v>
      </c>
      <c r="G64" s="16"/>
      <c r="H64" s="19" t="s">
        <v>84</v>
      </c>
      <c r="I64" s="32"/>
      <c r="J64">
        <f t="shared" si="4"/>
        <v>4500</v>
      </c>
    </row>
    <row r="65" ht="18.75" spans="1:10">
      <c r="A65" s="15" t="s">
        <v>62</v>
      </c>
      <c r="B65" s="15" t="s">
        <v>85</v>
      </c>
      <c r="C65" s="15" t="s">
        <v>70</v>
      </c>
      <c r="D65" s="15" t="s">
        <v>3</v>
      </c>
      <c r="E65" s="15" t="s">
        <v>17</v>
      </c>
      <c r="F65" s="16">
        <v>4400</v>
      </c>
      <c r="G65" s="36"/>
      <c r="H65" s="19">
        <v>1</v>
      </c>
      <c r="I65" s="32"/>
      <c r="J65">
        <f t="shared" si="4"/>
        <v>4390</v>
      </c>
    </row>
    <row r="66" ht="18.75" spans="1:10">
      <c r="A66" s="15" t="s">
        <v>62</v>
      </c>
      <c r="B66" s="15" t="s">
        <v>85</v>
      </c>
      <c r="C66" s="15" t="s">
        <v>86</v>
      </c>
      <c r="D66" s="15" t="s">
        <v>3</v>
      </c>
      <c r="E66" s="15" t="s">
        <v>17</v>
      </c>
      <c r="F66" s="16">
        <v>4400</v>
      </c>
      <c r="G66" s="17"/>
      <c r="H66" s="19">
        <v>2</v>
      </c>
      <c r="I66" s="32"/>
      <c r="J66">
        <f t="shared" ref="J64:J87" si="5">F66-10</f>
        <v>4390</v>
      </c>
    </row>
    <row r="67" ht="18.75" spans="1:10">
      <c r="A67" s="15"/>
      <c r="B67" s="15"/>
      <c r="C67" s="15"/>
      <c r="D67" s="15"/>
      <c r="E67" s="15"/>
      <c r="F67" s="16"/>
      <c r="G67" s="17"/>
      <c r="H67" s="37"/>
      <c r="I67" s="55"/>
      <c r="J67">
        <f t="shared" si="5"/>
        <v>-10</v>
      </c>
    </row>
    <row r="68" ht="18.75" spans="1:10">
      <c r="A68" s="15" t="s">
        <v>62</v>
      </c>
      <c r="B68" s="15" t="s">
        <v>65</v>
      </c>
      <c r="C68" s="15" t="s">
        <v>87</v>
      </c>
      <c r="D68" s="15" t="s">
        <v>3</v>
      </c>
      <c r="E68" s="15" t="s">
        <v>88</v>
      </c>
      <c r="F68" s="17">
        <v>4350</v>
      </c>
      <c r="G68" s="38"/>
      <c r="H68" s="37"/>
      <c r="I68" s="55"/>
      <c r="J68">
        <f>F68-10</f>
        <v>4340</v>
      </c>
    </row>
    <row r="69" ht="18.75" spans="1:10">
      <c r="A69" s="26" t="s">
        <v>62</v>
      </c>
      <c r="B69" s="26" t="s">
        <v>65</v>
      </c>
      <c r="C69" s="26" t="s">
        <v>89</v>
      </c>
      <c r="D69" s="26" t="s">
        <v>3</v>
      </c>
      <c r="E69" s="39" t="s">
        <v>88</v>
      </c>
      <c r="F69" s="40">
        <v>4350</v>
      </c>
      <c r="G69" s="38"/>
      <c r="H69" s="37"/>
      <c r="I69" s="55"/>
      <c r="J69">
        <f t="shared" si="5"/>
        <v>4340</v>
      </c>
    </row>
    <row r="70" ht="18.75" spans="1:10">
      <c r="A70" s="39" t="s">
        <v>62</v>
      </c>
      <c r="B70" s="39" t="s">
        <v>65</v>
      </c>
      <c r="C70" s="39" t="s">
        <v>90</v>
      </c>
      <c r="D70" s="39" t="s">
        <v>3</v>
      </c>
      <c r="E70" s="39" t="s">
        <v>88</v>
      </c>
      <c r="F70" s="40">
        <v>4350</v>
      </c>
      <c r="G70" s="38"/>
      <c r="H70" s="37"/>
      <c r="I70" s="55"/>
      <c r="J70">
        <f t="shared" si="5"/>
        <v>4340</v>
      </c>
    </row>
    <row r="71" ht="18.75" spans="1:10">
      <c r="A71" s="39" t="s">
        <v>62</v>
      </c>
      <c r="B71" s="39" t="s">
        <v>65</v>
      </c>
      <c r="C71" s="39" t="s">
        <v>91</v>
      </c>
      <c r="D71" s="39" t="s">
        <v>3</v>
      </c>
      <c r="E71" s="39" t="s">
        <v>88</v>
      </c>
      <c r="F71" s="40">
        <v>4300</v>
      </c>
      <c r="G71" s="38"/>
      <c r="H71" s="37"/>
      <c r="I71" s="55"/>
      <c r="J71">
        <f t="shared" si="5"/>
        <v>4290</v>
      </c>
    </row>
    <row r="72" ht="18.75" spans="1:10">
      <c r="A72" s="26" t="s">
        <v>62</v>
      </c>
      <c r="B72" s="26" t="s">
        <v>65</v>
      </c>
      <c r="C72" s="26" t="s">
        <v>83</v>
      </c>
      <c r="D72" s="26" t="s">
        <v>3</v>
      </c>
      <c r="E72" s="39" t="s">
        <v>88</v>
      </c>
      <c r="F72" s="40">
        <v>4320</v>
      </c>
      <c r="G72" s="38"/>
      <c r="H72" s="37"/>
      <c r="I72" s="55"/>
      <c r="J72">
        <f t="shared" si="5"/>
        <v>4310</v>
      </c>
    </row>
    <row r="73" ht="18.75" spans="1:10">
      <c r="A73" s="39" t="s">
        <v>62</v>
      </c>
      <c r="B73" s="39" t="s">
        <v>65</v>
      </c>
      <c r="C73" s="39" t="s">
        <v>92</v>
      </c>
      <c r="D73" s="39" t="s">
        <v>3</v>
      </c>
      <c r="E73" s="39" t="s">
        <v>88</v>
      </c>
      <c r="F73" s="40">
        <v>4320</v>
      </c>
      <c r="G73" s="38"/>
      <c r="H73" s="37"/>
      <c r="I73" s="55"/>
      <c r="J73">
        <f t="shared" si="5"/>
        <v>4310</v>
      </c>
    </row>
    <row r="74" ht="18.75" spans="1:10">
      <c r="A74" s="26" t="s">
        <v>62</v>
      </c>
      <c r="B74" s="26" t="s">
        <v>65</v>
      </c>
      <c r="C74" s="26" t="s">
        <v>72</v>
      </c>
      <c r="D74" s="26" t="s">
        <v>3</v>
      </c>
      <c r="E74" s="39" t="s">
        <v>88</v>
      </c>
      <c r="F74" s="41">
        <v>4290</v>
      </c>
      <c r="G74" s="38"/>
      <c r="H74" s="37"/>
      <c r="I74" s="55"/>
      <c r="J74">
        <f t="shared" si="5"/>
        <v>4280</v>
      </c>
    </row>
    <row r="75" ht="18.75" spans="1:10">
      <c r="A75" s="39" t="s">
        <v>62</v>
      </c>
      <c r="B75" s="39" t="s">
        <v>65</v>
      </c>
      <c r="C75" s="39" t="s">
        <v>93</v>
      </c>
      <c r="D75" s="39" t="s">
        <v>3</v>
      </c>
      <c r="E75" s="39" t="s">
        <v>88</v>
      </c>
      <c r="F75" s="41">
        <v>4290</v>
      </c>
      <c r="G75" s="38"/>
      <c r="H75" s="37"/>
      <c r="I75" s="55"/>
      <c r="J75">
        <f t="shared" si="5"/>
        <v>4280</v>
      </c>
    </row>
    <row r="76" ht="18.75" spans="1:10">
      <c r="A76" s="39" t="s">
        <v>62</v>
      </c>
      <c r="B76" s="39" t="s">
        <v>65</v>
      </c>
      <c r="C76" s="39" t="s">
        <v>94</v>
      </c>
      <c r="D76" s="39" t="s">
        <v>3</v>
      </c>
      <c r="E76" s="39" t="s">
        <v>88</v>
      </c>
      <c r="F76" s="40">
        <v>4310</v>
      </c>
      <c r="G76" s="38"/>
      <c r="H76" s="37"/>
      <c r="I76" s="55"/>
      <c r="J76">
        <f t="shared" si="5"/>
        <v>4300</v>
      </c>
    </row>
    <row r="77" ht="18.75" spans="1:10">
      <c r="A77" s="39" t="s">
        <v>62</v>
      </c>
      <c r="B77" s="39" t="s">
        <v>75</v>
      </c>
      <c r="C77" s="39" t="s">
        <v>76</v>
      </c>
      <c r="D77" s="39" t="s">
        <v>3</v>
      </c>
      <c r="E77" s="39" t="s">
        <v>88</v>
      </c>
      <c r="F77" s="40">
        <v>4380</v>
      </c>
      <c r="G77" s="38"/>
      <c r="H77" s="37"/>
      <c r="I77" s="55"/>
      <c r="J77">
        <f t="shared" si="5"/>
        <v>4370</v>
      </c>
    </row>
    <row r="78" ht="18.75" spans="1:10">
      <c r="A78" s="39" t="s">
        <v>62</v>
      </c>
      <c r="B78" s="39" t="s">
        <v>75</v>
      </c>
      <c r="C78" s="39" t="s">
        <v>70</v>
      </c>
      <c r="D78" s="39" t="s">
        <v>3</v>
      </c>
      <c r="E78" s="39" t="s">
        <v>88</v>
      </c>
      <c r="F78" s="40">
        <v>4350</v>
      </c>
      <c r="G78" s="38"/>
      <c r="H78" s="37"/>
      <c r="I78" s="55"/>
      <c r="J78">
        <f t="shared" si="5"/>
        <v>4340</v>
      </c>
    </row>
    <row r="79" ht="18.75" spans="1:10">
      <c r="A79" s="39" t="s">
        <v>62</v>
      </c>
      <c r="B79" s="39" t="s">
        <v>75</v>
      </c>
      <c r="C79" s="39" t="s">
        <v>83</v>
      </c>
      <c r="D79" s="39" t="s">
        <v>3</v>
      </c>
      <c r="E79" s="39" t="s">
        <v>88</v>
      </c>
      <c r="F79" s="40">
        <v>4370</v>
      </c>
      <c r="G79" s="38"/>
      <c r="H79" s="37"/>
      <c r="I79" s="55"/>
      <c r="J79">
        <f t="shared" si="5"/>
        <v>4360</v>
      </c>
    </row>
    <row r="80" s="2" customFormat="1" ht="18.75" spans="1:10">
      <c r="A80" s="42" t="s">
        <v>62</v>
      </c>
      <c r="B80" s="42" t="s">
        <v>75</v>
      </c>
      <c r="C80" s="42" t="s">
        <v>31</v>
      </c>
      <c r="D80" s="42" t="s">
        <v>3</v>
      </c>
      <c r="E80" s="42" t="s">
        <v>88</v>
      </c>
      <c r="F80" s="43">
        <v>4370</v>
      </c>
      <c r="G80" s="44"/>
      <c r="H80" s="45"/>
      <c r="I80" s="56"/>
      <c r="J80" s="2">
        <f t="shared" si="5"/>
        <v>4360</v>
      </c>
    </row>
    <row r="81" ht="18.75" spans="1:10">
      <c r="A81" s="39" t="s">
        <v>62</v>
      </c>
      <c r="B81" s="39" t="s">
        <v>82</v>
      </c>
      <c r="C81" s="39" t="s">
        <v>70</v>
      </c>
      <c r="D81" s="39" t="s">
        <v>3</v>
      </c>
      <c r="E81" s="39" t="s">
        <v>88</v>
      </c>
      <c r="F81" s="40">
        <v>4530</v>
      </c>
      <c r="G81" s="17"/>
      <c r="H81" s="19">
        <v>1</v>
      </c>
      <c r="I81" s="32"/>
      <c r="J81">
        <f t="shared" si="5"/>
        <v>4520</v>
      </c>
    </row>
    <row r="82" ht="18.75" spans="1:10">
      <c r="A82" s="39" t="s">
        <v>62</v>
      </c>
      <c r="B82" s="39" t="s">
        <v>63</v>
      </c>
      <c r="C82" s="39" t="s">
        <v>95</v>
      </c>
      <c r="D82" s="39" t="s">
        <v>3</v>
      </c>
      <c r="E82" s="39" t="s">
        <v>88</v>
      </c>
      <c r="F82" s="40">
        <v>4480</v>
      </c>
      <c r="G82" s="17"/>
      <c r="H82" s="46"/>
      <c r="I82" s="32"/>
      <c r="J82">
        <f t="shared" si="5"/>
        <v>4470</v>
      </c>
    </row>
    <row r="83" ht="18.75" spans="1:10">
      <c r="A83" s="26" t="s">
        <v>62</v>
      </c>
      <c r="B83" s="26" t="s">
        <v>63</v>
      </c>
      <c r="C83" s="26" t="s">
        <v>96</v>
      </c>
      <c r="D83" s="26" t="s">
        <v>3</v>
      </c>
      <c r="E83" s="39" t="s">
        <v>88</v>
      </c>
      <c r="F83" s="41">
        <v>4790</v>
      </c>
      <c r="G83" s="17"/>
      <c r="H83" s="46"/>
      <c r="I83" s="32"/>
      <c r="J83">
        <f t="shared" si="5"/>
        <v>4780</v>
      </c>
    </row>
    <row r="84" ht="18.75" spans="1:10">
      <c r="A84" s="39" t="s">
        <v>62</v>
      </c>
      <c r="B84" s="39" t="s">
        <v>63</v>
      </c>
      <c r="C84" s="39" t="s">
        <v>97</v>
      </c>
      <c r="D84" s="39" t="s">
        <v>3</v>
      </c>
      <c r="E84" s="39" t="s">
        <v>88</v>
      </c>
      <c r="F84" s="41">
        <v>4790</v>
      </c>
      <c r="G84" s="17"/>
      <c r="H84" s="46"/>
      <c r="I84" s="32"/>
      <c r="J84">
        <f t="shared" si="5"/>
        <v>4780</v>
      </c>
    </row>
    <row r="85" ht="18.75" spans="1:10">
      <c r="A85" s="39" t="s">
        <v>62</v>
      </c>
      <c r="B85" s="39" t="s">
        <v>63</v>
      </c>
      <c r="C85" s="39" t="s">
        <v>98</v>
      </c>
      <c r="D85" s="39" t="s">
        <v>3</v>
      </c>
      <c r="E85" s="39" t="s">
        <v>88</v>
      </c>
      <c r="F85" s="40">
        <v>4480</v>
      </c>
      <c r="G85" s="17"/>
      <c r="H85" s="46"/>
      <c r="I85" s="32"/>
      <c r="J85">
        <f t="shared" si="5"/>
        <v>4470</v>
      </c>
    </row>
    <row r="86" ht="18.75" spans="1:10">
      <c r="A86" s="26" t="s">
        <v>62</v>
      </c>
      <c r="B86" s="26" t="s">
        <v>63</v>
      </c>
      <c r="C86" s="26" t="s">
        <v>83</v>
      </c>
      <c r="D86" s="26" t="s">
        <v>3</v>
      </c>
      <c r="E86" s="39" t="s">
        <v>88</v>
      </c>
      <c r="F86" s="40">
        <v>4480</v>
      </c>
      <c r="G86" s="36"/>
      <c r="H86" s="46"/>
      <c r="I86" s="33"/>
      <c r="J86">
        <f t="shared" si="5"/>
        <v>4470</v>
      </c>
    </row>
    <row r="87" ht="18.75" spans="1:10">
      <c r="A87" s="39" t="s">
        <v>62</v>
      </c>
      <c r="B87" s="39" t="s">
        <v>63</v>
      </c>
      <c r="C87" s="39" t="s">
        <v>99</v>
      </c>
      <c r="D87" s="39" t="s">
        <v>3</v>
      </c>
      <c r="E87" s="39" t="s">
        <v>88</v>
      </c>
      <c r="F87" s="40">
        <v>4480</v>
      </c>
      <c r="G87" s="36"/>
      <c r="H87" s="46"/>
      <c r="I87" s="33"/>
      <c r="J87">
        <f t="shared" si="5"/>
        <v>4470</v>
      </c>
    </row>
    <row r="88" ht="18.75" spans="1:10">
      <c r="A88" s="47"/>
      <c r="B88" s="47"/>
      <c r="C88" s="47"/>
      <c r="D88" s="47"/>
      <c r="E88" s="47"/>
      <c r="F88" s="36"/>
      <c r="G88" s="36"/>
      <c r="H88" s="46"/>
      <c r="I88" s="33"/>
      <c r="J88" t="e">
        <f>#REF!-10</f>
        <v>#REF!</v>
      </c>
    </row>
    <row r="89" ht="18.75" spans="1:9">
      <c r="A89" s="15" t="s">
        <v>0</v>
      </c>
      <c r="B89" s="15" t="s">
        <v>28</v>
      </c>
      <c r="C89" s="15" t="s">
        <v>100</v>
      </c>
      <c r="D89" s="15" t="s">
        <v>3</v>
      </c>
      <c r="E89" s="15" t="s">
        <v>88</v>
      </c>
      <c r="F89" s="16">
        <v>4050</v>
      </c>
      <c r="G89" s="16"/>
      <c r="H89" s="46"/>
      <c r="I89" s="57"/>
    </row>
    <row r="90" ht="18.75" spans="1:10">
      <c r="A90" s="15" t="s">
        <v>0</v>
      </c>
      <c r="B90" s="15" t="s">
        <v>101</v>
      </c>
      <c r="C90" s="15" t="s">
        <v>102</v>
      </c>
      <c r="D90" s="15" t="s">
        <v>3</v>
      </c>
      <c r="E90" s="15" t="s">
        <v>88</v>
      </c>
      <c r="F90" s="16">
        <v>3950</v>
      </c>
      <c r="G90" s="16"/>
      <c r="H90" s="46">
        <v>2</v>
      </c>
      <c r="I90" s="33"/>
      <c r="J90">
        <f>F90-20</f>
        <v>3930</v>
      </c>
    </row>
    <row r="91" ht="18.75" spans="1:10">
      <c r="A91" s="15" t="s">
        <v>0</v>
      </c>
      <c r="B91" s="15" t="s">
        <v>39</v>
      </c>
      <c r="C91" s="15" t="s">
        <v>6</v>
      </c>
      <c r="D91" s="15" t="s">
        <v>3</v>
      </c>
      <c r="E91" s="15" t="s">
        <v>88</v>
      </c>
      <c r="F91" s="17">
        <v>3980</v>
      </c>
      <c r="G91" s="17"/>
      <c r="H91" s="46">
        <v>3</v>
      </c>
      <c r="I91" s="33"/>
      <c r="J91">
        <f t="shared" ref="J91:J100" si="6">F91-20</f>
        <v>3960</v>
      </c>
    </row>
    <row r="92" ht="18.75" spans="1:10">
      <c r="A92" s="15" t="s">
        <v>0</v>
      </c>
      <c r="B92" s="15" t="s">
        <v>39</v>
      </c>
      <c r="C92" s="15" t="s">
        <v>24</v>
      </c>
      <c r="D92" s="15" t="s">
        <v>3</v>
      </c>
      <c r="E92" s="15" t="s">
        <v>88</v>
      </c>
      <c r="F92" s="17">
        <v>3980</v>
      </c>
      <c r="G92" s="17"/>
      <c r="H92" s="46">
        <v>4</v>
      </c>
      <c r="I92" s="58"/>
      <c r="J92">
        <f t="shared" si="6"/>
        <v>3960</v>
      </c>
    </row>
    <row r="93" ht="18.75" spans="1:10">
      <c r="A93" s="15" t="s">
        <v>0</v>
      </c>
      <c r="B93" s="15" t="s">
        <v>47</v>
      </c>
      <c r="C93" s="15" t="s">
        <v>16</v>
      </c>
      <c r="D93" s="15" t="s">
        <v>3</v>
      </c>
      <c r="E93" s="15" t="s">
        <v>88</v>
      </c>
      <c r="F93" s="17">
        <v>4100</v>
      </c>
      <c r="G93" s="17"/>
      <c r="H93" s="46">
        <v>1</v>
      </c>
      <c r="I93" s="32">
        <v>20.11</v>
      </c>
      <c r="J93">
        <f t="shared" si="6"/>
        <v>4080</v>
      </c>
    </row>
    <row r="94" ht="18.75" spans="1:10">
      <c r="A94" s="15" t="s">
        <v>0</v>
      </c>
      <c r="B94" s="15" t="s">
        <v>49</v>
      </c>
      <c r="C94" s="15" t="s">
        <v>31</v>
      </c>
      <c r="D94" s="15" t="s">
        <v>3</v>
      </c>
      <c r="E94" s="15" t="s">
        <v>88</v>
      </c>
      <c r="F94" s="17">
        <v>4280</v>
      </c>
      <c r="G94" s="17"/>
      <c r="H94" s="46">
        <v>2</v>
      </c>
      <c r="I94" s="33">
        <v>66.4</v>
      </c>
      <c r="J94">
        <f t="shared" si="6"/>
        <v>4260</v>
      </c>
    </row>
    <row r="95" ht="18.75" spans="1:10">
      <c r="A95" s="15" t="s">
        <v>0</v>
      </c>
      <c r="B95" s="15" t="s">
        <v>49</v>
      </c>
      <c r="C95" s="15" t="s">
        <v>16</v>
      </c>
      <c r="D95" s="15" t="s">
        <v>3</v>
      </c>
      <c r="E95" s="15" t="s">
        <v>88</v>
      </c>
      <c r="F95" s="17">
        <v>4180</v>
      </c>
      <c r="G95" s="17"/>
      <c r="H95" s="46">
        <v>3</v>
      </c>
      <c r="I95" s="33"/>
      <c r="J95">
        <f t="shared" si="6"/>
        <v>4160</v>
      </c>
    </row>
    <row r="96" ht="18.75" spans="1:10">
      <c r="A96" s="15" t="s">
        <v>0</v>
      </c>
      <c r="B96" s="15" t="s">
        <v>49</v>
      </c>
      <c r="C96" s="15" t="s">
        <v>102</v>
      </c>
      <c r="D96" s="15" t="s">
        <v>3</v>
      </c>
      <c r="E96" s="15" t="s">
        <v>88</v>
      </c>
      <c r="F96" s="16">
        <v>4130</v>
      </c>
      <c r="G96" s="48"/>
      <c r="H96" s="49">
        <v>1</v>
      </c>
      <c r="I96" s="33"/>
      <c r="J96">
        <f t="shared" si="6"/>
        <v>4110</v>
      </c>
    </row>
    <row r="97" ht="18.75" spans="1:10">
      <c r="A97" s="15" t="s">
        <v>0</v>
      </c>
      <c r="B97" s="15" t="s">
        <v>49</v>
      </c>
      <c r="C97" s="15" t="s">
        <v>24</v>
      </c>
      <c r="D97" s="15" t="s">
        <v>3</v>
      </c>
      <c r="E97" s="15" t="s">
        <v>88</v>
      </c>
      <c r="F97" s="16">
        <v>4130</v>
      </c>
      <c r="G97" s="36"/>
      <c r="H97" s="46">
        <v>1</v>
      </c>
      <c r="I97" s="33"/>
      <c r="J97">
        <f t="shared" si="6"/>
        <v>4110</v>
      </c>
    </row>
    <row r="98" ht="18.75" spans="1:10">
      <c r="A98" s="15" t="s">
        <v>0</v>
      </c>
      <c r="B98" s="15" t="s">
        <v>55</v>
      </c>
      <c r="C98" s="15" t="s">
        <v>31</v>
      </c>
      <c r="D98" s="15" t="s">
        <v>3</v>
      </c>
      <c r="E98" s="15" t="s">
        <v>88</v>
      </c>
      <c r="F98" s="16">
        <v>4390</v>
      </c>
      <c r="G98" s="16"/>
      <c r="H98" s="46">
        <v>2</v>
      </c>
      <c r="I98" s="32">
        <v>53.13</v>
      </c>
      <c r="J98">
        <f t="shared" si="6"/>
        <v>4370</v>
      </c>
    </row>
    <row r="99" ht="18.75" spans="1:10">
      <c r="A99" s="15" t="s">
        <v>0</v>
      </c>
      <c r="B99" s="15" t="s">
        <v>55</v>
      </c>
      <c r="C99" s="15" t="s">
        <v>16</v>
      </c>
      <c r="D99" s="15" t="s">
        <v>3</v>
      </c>
      <c r="E99" s="15" t="s">
        <v>88</v>
      </c>
      <c r="F99" s="16">
        <v>4300</v>
      </c>
      <c r="G99" s="16"/>
      <c r="H99" s="46">
        <v>2</v>
      </c>
      <c r="I99" s="32"/>
      <c r="J99">
        <f t="shared" si="6"/>
        <v>4280</v>
      </c>
    </row>
    <row r="100" ht="18.75" spans="1:10">
      <c r="A100" s="15" t="s">
        <v>0</v>
      </c>
      <c r="B100" s="15" t="s">
        <v>55</v>
      </c>
      <c r="C100" s="15" t="s">
        <v>102</v>
      </c>
      <c r="D100" s="15" t="s">
        <v>3</v>
      </c>
      <c r="E100" s="15" t="s">
        <v>88</v>
      </c>
      <c r="F100" s="16">
        <v>4260</v>
      </c>
      <c r="G100" s="16"/>
      <c r="H100" s="46">
        <v>2</v>
      </c>
      <c r="I100" s="32"/>
      <c r="J100">
        <f t="shared" si="6"/>
        <v>4240</v>
      </c>
    </row>
    <row r="101" spans="8:9">
      <c r="H101" s="49"/>
      <c r="I101" s="59"/>
    </row>
    <row r="102" spans="6:9">
      <c r="F102" s="50"/>
      <c r="G102" s="50"/>
      <c r="H102" s="9" t="s">
        <v>103</v>
      </c>
      <c r="I102" s="1">
        <f>SUM(I1:I100)</f>
        <v>996.125</v>
      </c>
    </row>
    <row r="103" spans="6:9">
      <c r="F103" s="51"/>
      <c r="G103" s="51"/>
      <c r="H103" s="50" t="s">
        <v>104</v>
      </c>
      <c r="I103" s="60">
        <v>9.79</v>
      </c>
    </row>
    <row r="104" spans="1:9">
      <c r="A104" s="1"/>
      <c r="B104" s="1"/>
      <c r="C104" s="1"/>
      <c r="D104" s="1"/>
      <c r="E104" s="1"/>
      <c r="F104" s="51"/>
      <c r="G104" s="51"/>
      <c r="H104" s="52"/>
      <c r="I104" s="51"/>
    </row>
    <row r="105" spans="1:9">
      <c r="A105" s="1"/>
      <c r="B105" s="1"/>
      <c r="C105" s="1"/>
      <c r="D105" s="1"/>
      <c r="E105" s="1"/>
      <c r="H105" s="53" t="s">
        <v>105</v>
      </c>
      <c r="I105" s="61">
        <f>SUM(I102:I104)</f>
        <v>1005.915</v>
      </c>
    </row>
    <row r="106" spans="8:8">
      <c r="H106" s="54"/>
    </row>
    <row r="111" spans="3:3">
      <c r="C111">
        <v>122</v>
      </c>
    </row>
    <row r="219" spans="5:5">
      <c r="E219" s="62"/>
    </row>
    <row r="250" spans="6:6">
      <c r="F250">
        <v>233</v>
      </c>
    </row>
    <row r="252" spans="6:6">
      <c r="F252">
        <v>4</v>
      </c>
    </row>
    <row r="254" spans="6:6">
      <c r="F254">
        <f>F252*F250</f>
        <v>932</v>
      </c>
    </row>
    <row r="255" spans="9:9">
      <c r="I255">
        <f>SUM(F221:H221)</f>
        <v>0</v>
      </c>
    </row>
    <row r="257" spans="6:6">
      <c r="F257">
        <f>F254/1250*10</f>
        <v>7.456</v>
      </c>
    </row>
    <row r="271" spans="6:6">
      <c r="F271">
        <v>24.8</v>
      </c>
    </row>
    <row r="274" spans="6:6">
      <c r="F274">
        <v>5</v>
      </c>
    </row>
    <row r="278" spans="6:6">
      <c r="F278">
        <f>F274*F271</f>
        <v>124</v>
      </c>
    </row>
    <row r="279" spans="9:9">
      <c r="I279">
        <f>SUM(F245:H245)</f>
        <v>0</v>
      </c>
    </row>
  </sheetData>
  <mergeCells count="9">
    <mergeCell ref="I15:I19"/>
    <mergeCell ref="I20:I21"/>
    <mergeCell ref="I22:I24"/>
    <mergeCell ref="I26:I46"/>
    <mergeCell ref="I50:I66"/>
    <mergeCell ref="I81:I85"/>
    <mergeCell ref="I91:I92"/>
    <mergeCell ref="I94:I97"/>
    <mergeCell ref="I98:I100"/>
  </mergeCells>
  <pageMargins left="0.7" right="0.7" top="0.75" bottom="0.75" header="0.3" footer="0.3"/>
  <pageSetup paperSize="9" orientation="portrait" horizontalDpi="180" verticalDpi="18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2025-03-04T02:20:10Z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764CA2EF739441C997456EEE56EE8A3E</vt:lpwstr>
  </property>
  <property fmtid="{D5CDD505-2E9C-101B-9397-08002B2CF9AE}" pid="3" name="KSOProductBuildVer">
    <vt:lpwstr>2052-12.1.0.20305</vt:lpwstr>
  </property>
</Properties>
</file>